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F2CED6DC-0DEB-42A3-99E3-4627EF6372DD}" xr6:coauthVersionLast="47" xr6:coauthVersionMax="47" xr10:uidLastSave="{00000000-0000-0000-0000-000000000000}"/>
  <bookViews>
    <workbookView xWindow="-28920" yWindow="-1785" windowWidth="29040" windowHeight="17520" xr2:uid="{00000000-000D-0000-FFFF-FFFF00000000}"/>
  </bookViews>
  <sheets>
    <sheet name="入札書 (2)" sheetId="3" r:id="rId1"/>
  </sheets>
  <definedNames>
    <definedName name="_xlnm.Print_Area" localSheetId="0">'入札書 (2)'!$B$2:$L$25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3" l="1"/>
  <c r="J21" i="3" s="1"/>
  <c r="K21" i="3" s="1"/>
  <c r="L21" i="3" s="1"/>
  <c r="G20" i="3"/>
  <c r="J20" i="3" s="1"/>
  <c r="K20" i="3" s="1"/>
  <c r="L20" i="3" s="1"/>
  <c r="G19" i="3"/>
  <c r="J19" i="3" s="1"/>
  <c r="K19" i="3" s="1"/>
  <c r="L19" i="3" s="1"/>
  <c r="G18" i="3"/>
  <c r="J18" i="3" s="1"/>
  <c r="K18" i="3" s="1"/>
  <c r="L18" i="3" s="1"/>
  <c r="G17" i="3"/>
  <c r="J17" i="3" s="1"/>
  <c r="K17" i="3" s="1"/>
  <c r="L17" i="3" s="1"/>
  <c r="G16" i="3"/>
  <c r="J16" i="3" s="1"/>
  <c r="K16" i="3" s="1"/>
  <c r="L16" i="3" s="1"/>
  <c r="G15" i="3"/>
  <c r="J15" i="3" s="1"/>
  <c r="K15" i="3" s="1"/>
  <c r="L15" i="3" s="1"/>
  <c r="G14" i="3"/>
  <c r="J14" i="3" s="1"/>
  <c r="K14" i="3" s="1"/>
  <c r="L14" i="3" s="1"/>
  <c r="L22" i="3" l="1"/>
</calcChain>
</file>

<file path=xl/sharedStrings.xml><?xml version="1.0" encoding="utf-8"?>
<sst xmlns="http://schemas.openxmlformats.org/spreadsheetml/2006/main" count="53" uniqueCount="38">
  <si>
    <t>機材</t>
  </si>
  <si>
    <t>想定価格</t>
  </si>
  <si>
    <t>初年度リース額</t>
  </si>
  <si>
    <t>ワークステーション</t>
  </si>
  <si>
    <t>サーバー</t>
  </si>
  <si>
    <t>HDD・SSD</t>
  </si>
  <si>
    <t>スイッチ</t>
  </si>
  <si>
    <t>ルーター</t>
  </si>
  <si>
    <t>パワーサプライ</t>
  </si>
  <si>
    <t>ファイアウォール</t>
  </si>
  <si>
    <t>再リース料</t>
    <rPh sb="4" eb="5">
      <t>リョウ</t>
    </rPh>
    <phoneticPr fontId="2"/>
  </si>
  <si>
    <t>1年分</t>
    <rPh sb="1" eb="3">
      <t>ネンブン</t>
    </rPh>
    <phoneticPr fontId="2"/>
  </si>
  <si>
    <t>提出日</t>
    <rPh sb="0" eb="3">
      <t>テイシュツビ</t>
    </rPh>
    <phoneticPr fontId="2"/>
  </si>
  <si>
    <t>初年度</t>
    <rPh sb="0" eb="3">
      <t>ショネンド</t>
    </rPh>
    <phoneticPr fontId="2"/>
  </si>
  <si>
    <t>（6カ月）A</t>
    <phoneticPr fontId="2"/>
  </si>
  <si>
    <t>A+B（4年6カ月）</t>
    <rPh sb="4" eb="5">
      <t>ネン</t>
    </rPh>
    <rPh sb="7" eb="8">
      <t>ゲツ</t>
    </rPh>
    <phoneticPr fontId="2"/>
  </si>
  <si>
    <t>デスクトップPC</t>
    <phoneticPr fontId="2"/>
  </si>
  <si>
    <t>PC以外の電子計算機</t>
    <phoneticPr fontId="2"/>
  </si>
  <si>
    <t>ネットワーク機器</t>
    <phoneticPr fontId="2"/>
  </si>
  <si>
    <t>-</t>
    <phoneticPr fontId="2"/>
  </si>
  <si>
    <t>入　札　書</t>
    <rPh sb="0" eb="1">
      <t>ニュウ</t>
    </rPh>
    <rPh sb="2" eb="3">
      <t>サツ</t>
    </rPh>
    <rPh sb="4" eb="5">
      <t>ショ</t>
    </rPh>
    <phoneticPr fontId="2"/>
  </si>
  <si>
    <t>会社名</t>
    <rPh sb="0" eb="2">
      <t>ジュウショ</t>
    </rPh>
    <phoneticPr fontId="2"/>
  </si>
  <si>
    <t>住　所</t>
    <rPh sb="0" eb="1">
      <t>ジュウ</t>
    </rPh>
    <rPh sb="2" eb="3">
      <t>ショ</t>
    </rPh>
    <phoneticPr fontId="2"/>
  </si>
  <si>
    <t>代表者名</t>
    <rPh sb="0" eb="4">
      <t>ダイヒョウシャメイ</t>
    </rPh>
    <phoneticPr fontId="2"/>
  </si>
  <si>
    <t>合計入札額（税抜）</t>
    <phoneticPr fontId="2"/>
  </si>
  <si>
    <t>・入札書類は、封筒に入れ封印した上でご提出をお願いします</t>
    <rPh sb="1" eb="3">
      <t>ニュウサツ</t>
    </rPh>
    <rPh sb="3" eb="5">
      <t>ショルイ</t>
    </rPh>
    <rPh sb="7" eb="9">
      <t>フウトウ</t>
    </rPh>
    <rPh sb="10" eb="11">
      <t>イ</t>
    </rPh>
    <rPh sb="12" eb="14">
      <t>フウイン</t>
    </rPh>
    <rPh sb="16" eb="17">
      <t>ウエ</t>
    </rPh>
    <rPh sb="19" eb="21">
      <t>テイシュツ</t>
    </rPh>
    <rPh sb="23" eb="24">
      <t>ネガ</t>
    </rPh>
    <phoneticPr fontId="2"/>
  </si>
  <si>
    <t>再リース料率</t>
    <phoneticPr fontId="2"/>
  </si>
  <si>
    <t>リース料率※</t>
  </si>
  <si>
    <t>（／年）</t>
    <phoneticPr fontId="2"/>
  </si>
  <si>
    <t>（4年累計）B</t>
    <rPh sb="3" eb="5">
      <t>ルイケイ</t>
    </rPh>
    <phoneticPr fontId="2"/>
  </si>
  <si>
    <t>%</t>
    <phoneticPr fontId="2"/>
  </si>
  <si>
    <t>合計</t>
    <phoneticPr fontId="2"/>
  </si>
  <si>
    <t>ノートPC</t>
    <phoneticPr fontId="2"/>
  </si>
  <si>
    <t>入札件名</t>
    <rPh sb="0" eb="2">
      <t>ニュウサツ</t>
    </rPh>
    <rPh sb="2" eb="4">
      <t>ケンメイ</t>
    </rPh>
    <phoneticPr fontId="2"/>
  </si>
  <si>
    <t>2026年度「機材リース契約の業者選定」</t>
    <rPh sb="4" eb="6">
      <t>ネンド</t>
    </rPh>
    <rPh sb="7" eb="9">
      <t>キザイ</t>
    </rPh>
    <rPh sb="12" eb="14">
      <t>ケイヤク</t>
    </rPh>
    <rPh sb="15" eb="17">
      <t>ギョウシャ</t>
    </rPh>
    <rPh sb="17" eb="19">
      <t>センテイ</t>
    </rPh>
    <phoneticPr fontId="2"/>
  </si>
  <si>
    <t>一般社団法人JPCERTコーディネーションセンター 御中</t>
    <rPh sb="0" eb="1">
      <t>イチ</t>
    </rPh>
    <phoneticPr fontId="2"/>
  </si>
  <si>
    <t>※リース契約期間1～12カ月の内、最も高いリース料率を記載すること</t>
    <rPh sb="13" eb="14">
      <t>ゲツ</t>
    </rPh>
    <phoneticPr fontId="2"/>
  </si>
  <si>
    <t>・契約条項の内容および当センター入札心得を承知の上、入札すること</t>
    <rPh sb="11" eb="12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</si>
</sst>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#,###&quot;円&quot;"/>
    <numFmt numFmtId="178" formatCode="0.00_ 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明朝"/>
      <family val="1"/>
      <charset val="128"/>
    </font>
    <font>
      <sz val="22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9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38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Continuous" vertical="center" wrapText="1"/>
    </xf>
    <xf numFmtId="14" fontId="3" fillId="0" borderId="14" xfId="0" applyNumberFormat="1" applyFont="1" applyBorder="1" applyAlignment="1">
      <alignment horizontal="centerContinuous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Continuous" vertical="center" wrapText="1"/>
    </xf>
    <xf numFmtId="0" fontId="3" fillId="0" borderId="14" xfId="0" applyFont="1" applyBorder="1" applyAlignment="1">
      <alignment horizontal="centerContinuous" vertical="center" wrapText="1"/>
    </xf>
    <xf numFmtId="0" fontId="3" fillId="0" borderId="16" xfId="0" applyFont="1" applyBorder="1" applyAlignment="1">
      <alignment horizontal="centerContinuous" vertical="center" wrapText="1"/>
    </xf>
    <xf numFmtId="0" fontId="3" fillId="0" borderId="17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177" fontId="3" fillId="0" borderId="4" xfId="1" applyNumberFormat="1" applyFont="1" applyBorder="1" applyAlignment="1">
      <alignment horizontal="right" vertical="center" wrapText="1"/>
    </xf>
    <xf numFmtId="178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177" fontId="3" fillId="0" borderId="6" xfId="1" applyNumberFormat="1" applyFont="1" applyBorder="1" applyAlignment="1">
      <alignment horizontal="right" vertical="center" wrapText="1"/>
    </xf>
    <xf numFmtId="177" fontId="3" fillId="0" borderId="5" xfId="1" applyNumberFormat="1" applyFont="1" applyBorder="1" applyAlignment="1">
      <alignment horizontal="right" vertical="center" wrapText="1"/>
    </xf>
    <xf numFmtId="177" fontId="3" fillId="0" borderId="1" xfId="1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7" fontId="3" fillId="0" borderId="8" xfId="1" applyNumberFormat="1" applyFont="1" applyBorder="1" applyAlignment="1">
      <alignment horizontal="right" vertical="center" wrapText="1"/>
    </xf>
    <xf numFmtId="178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177" fontId="3" fillId="0" borderId="2" xfId="1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176" fontId="3" fillId="2" borderId="4" xfId="0" applyNumberFormat="1" applyFont="1" applyFill="1" applyBorder="1" applyAlignment="1" applyProtection="1">
      <alignment horizontal="center" vertical="center"/>
      <protection locked="0"/>
    </xf>
    <xf numFmtId="176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1007745</xdr:colOff>
      <xdr:row>8</xdr:row>
      <xdr:rowOff>9525</xdr:rowOff>
    </xdr:from>
    <xdr:to>
      <xdr:col>12</xdr:col>
      <xdr:colOff>475108</xdr:colOff>
      <xdr:row>9</xdr:row>
      <xdr:rowOff>17144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88E004-6AE5-4459-9974-775942E55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070" y="1895475"/>
          <a:ext cx="734188" cy="255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F8AD-5452-4FCF-94FE-7EA0D6C98480}">
  <dimension ref="B2:L34"/>
  <sheetViews>
    <sheetView showGridLines="0" tabSelected="1" zoomScaleNormal="100" workbookViewId="0">
      <selection activeCell="T24" sqref="T24"/>
    </sheetView>
  </sheetViews>
  <sheetFormatPr defaultColWidth="8.69921875" defaultRowHeight="18"/>
  <cols>
    <col min="1" max="1" width="8.69921875" style="10"/>
    <col min="2" max="2" width="20.19921875" style="10" customWidth="1"/>
    <col min="3" max="3" width="19.5" style="10" customWidth="1"/>
    <col min="4" max="4" width="13.19921875" style="10" customWidth="1"/>
    <col min="5" max="5" width="10.69921875" style="10" customWidth="1"/>
    <col min="6" max="6" width="3.5" style="10" customWidth="1"/>
    <col min="7" max="7" width="14.19921875" style="10" customWidth="1"/>
    <col min="8" max="8" width="10.69921875" style="10" customWidth="1"/>
    <col min="9" max="9" width="3.3984375" style="10" customWidth="1"/>
    <col min="10" max="11" width="14.19921875" style="10" customWidth="1"/>
    <col min="12" max="12" width="16.59765625" style="10" customWidth="1"/>
    <col min="13" max="16384" width="8.69921875" style="10"/>
  </cols>
  <sheetData>
    <row r="2" spans="2:12" ht="36.6">
      <c r="B2" s="53" t="s">
        <v>20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2:12" ht="19.8">
      <c r="B4" s="36" t="s">
        <v>35</v>
      </c>
    </row>
    <row r="6" spans="2:12" ht="19.95" customHeight="1">
      <c r="J6" s="5" t="s">
        <v>12</v>
      </c>
      <c r="K6" s="54"/>
      <c r="L6" s="55"/>
    </row>
    <row r="7" spans="2:12" ht="19.95" customHeight="1">
      <c r="J7" s="5" t="s">
        <v>22</v>
      </c>
      <c r="K7" s="56"/>
      <c r="L7" s="56"/>
    </row>
    <row r="8" spans="2:12" ht="19.95" customHeight="1">
      <c r="B8" s="5" t="s">
        <v>33</v>
      </c>
      <c r="C8" s="35" t="s">
        <v>34</v>
      </c>
      <c r="D8" s="37"/>
      <c r="E8" s="38"/>
      <c r="H8" s="7"/>
      <c r="I8" s="7"/>
      <c r="J8" s="5" t="s">
        <v>21</v>
      </c>
      <c r="K8" s="57"/>
      <c r="L8" s="58"/>
    </row>
    <row r="9" spans="2:12" ht="19.95" customHeight="1">
      <c r="H9" s="7"/>
      <c r="I9" s="7"/>
      <c r="J9" s="6" t="s">
        <v>23</v>
      </c>
      <c r="K9" s="57"/>
      <c r="L9" s="58"/>
    </row>
    <row r="10" spans="2:12" ht="9.75" customHeight="1">
      <c r="H10" s="7"/>
      <c r="I10" s="7"/>
      <c r="J10" s="7"/>
      <c r="K10" s="39"/>
      <c r="L10" s="39"/>
    </row>
    <row r="11" spans="2:12" ht="18.600000000000001" thickBot="1">
      <c r="E11" s="40"/>
      <c r="F11" s="40"/>
      <c r="H11" s="40"/>
      <c r="I11" s="40"/>
      <c r="L11" s="41"/>
    </row>
    <row r="12" spans="2:12" ht="27.75" customHeight="1">
      <c r="B12" s="59" t="s">
        <v>0</v>
      </c>
      <c r="C12" s="60"/>
      <c r="D12" s="63" t="s">
        <v>1</v>
      </c>
      <c r="E12" s="13" t="s">
        <v>13</v>
      </c>
      <c r="F12" s="14"/>
      <c r="G12" s="15" t="s">
        <v>2</v>
      </c>
      <c r="H12" s="16" t="s">
        <v>26</v>
      </c>
      <c r="I12" s="17"/>
      <c r="J12" s="64" t="s">
        <v>10</v>
      </c>
      <c r="K12" s="65"/>
      <c r="L12" s="1" t="s">
        <v>31</v>
      </c>
    </row>
    <row r="13" spans="2:12" ht="24" customHeight="1">
      <c r="B13" s="61"/>
      <c r="C13" s="62"/>
      <c r="D13" s="63"/>
      <c r="E13" s="18" t="s">
        <v>27</v>
      </c>
      <c r="F13" s="19"/>
      <c r="G13" s="12" t="s">
        <v>14</v>
      </c>
      <c r="H13" s="18" t="s">
        <v>28</v>
      </c>
      <c r="I13" s="19"/>
      <c r="J13" s="11" t="s">
        <v>11</v>
      </c>
      <c r="K13" s="20" t="s">
        <v>29</v>
      </c>
      <c r="L13" s="21" t="s">
        <v>15</v>
      </c>
    </row>
    <row r="14" spans="2:12" ht="24" customHeight="1">
      <c r="B14" s="34" t="s">
        <v>32</v>
      </c>
      <c r="C14" s="1" t="s">
        <v>19</v>
      </c>
      <c r="D14" s="22">
        <v>4000000</v>
      </c>
      <c r="E14" s="23"/>
      <c r="F14" s="24" t="s">
        <v>30</v>
      </c>
      <c r="G14" s="25">
        <f>((D14/6)*(1+E14/100))*6</f>
        <v>4000000</v>
      </c>
      <c r="H14" s="23"/>
      <c r="I14" s="24" t="s">
        <v>30</v>
      </c>
      <c r="J14" s="26">
        <f>G14*(H14/100)</f>
        <v>0</v>
      </c>
      <c r="K14" s="27">
        <f>J14*4</f>
        <v>0</v>
      </c>
      <c r="L14" s="28">
        <f>G14+K14</f>
        <v>4000000</v>
      </c>
    </row>
    <row r="15" spans="2:12" ht="24" customHeight="1">
      <c r="B15" s="34" t="s">
        <v>16</v>
      </c>
      <c r="C15" s="2" t="s">
        <v>3</v>
      </c>
      <c r="D15" s="22">
        <v>2000000</v>
      </c>
      <c r="E15" s="23"/>
      <c r="F15" s="24" t="s">
        <v>30</v>
      </c>
      <c r="G15" s="25">
        <f t="shared" ref="G15:G21" si="0">((D15/6)*(1+E15/100))*6</f>
        <v>2000000</v>
      </c>
      <c r="H15" s="23"/>
      <c r="I15" s="24" t="s">
        <v>30</v>
      </c>
      <c r="J15" s="26">
        <f t="shared" ref="J15:J21" si="1">G15*(H15/100)</f>
        <v>0</v>
      </c>
      <c r="K15" s="27">
        <f t="shared" ref="K15:K21" si="2">J15*4</f>
        <v>0</v>
      </c>
      <c r="L15" s="28">
        <f t="shared" ref="L15:L21" si="3">G15+K15</f>
        <v>2000000</v>
      </c>
    </row>
    <row r="16" spans="2:12" ht="24" customHeight="1">
      <c r="B16" s="44" t="s">
        <v>17</v>
      </c>
      <c r="C16" s="2" t="s">
        <v>4</v>
      </c>
      <c r="D16" s="22">
        <v>46000000</v>
      </c>
      <c r="E16" s="23"/>
      <c r="F16" s="24" t="s">
        <v>30</v>
      </c>
      <c r="G16" s="25">
        <f t="shared" si="0"/>
        <v>46000000</v>
      </c>
      <c r="H16" s="23"/>
      <c r="I16" s="24" t="s">
        <v>30</v>
      </c>
      <c r="J16" s="26">
        <f t="shared" si="1"/>
        <v>0</v>
      </c>
      <c r="K16" s="27">
        <f t="shared" si="2"/>
        <v>0</v>
      </c>
      <c r="L16" s="28">
        <f t="shared" si="3"/>
        <v>46000000</v>
      </c>
    </row>
    <row r="17" spans="2:12" ht="24" customHeight="1">
      <c r="B17" s="45"/>
      <c r="C17" s="2" t="s">
        <v>5</v>
      </c>
      <c r="D17" s="22">
        <v>1000000</v>
      </c>
      <c r="E17" s="23"/>
      <c r="F17" s="24" t="s">
        <v>30</v>
      </c>
      <c r="G17" s="25">
        <f t="shared" si="0"/>
        <v>1000000</v>
      </c>
      <c r="H17" s="23"/>
      <c r="I17" s="24" t="s">
        <v>30</v>
      </c>
      <c r="J17" s="26">
        <f t="shared" si="1"/>
        <v>0</v>
      </c>
      <c r="K17" s="27">
        <f t="shared" si="2"/>
        <v>0</v>
      </c>
      <c r="L17" s="28">
        <f t="shared" si="3"/>
        <v>1000000</v>
      </c>
    </row>
    <row r="18" spans="2:12" ht="24" customHeight="1">
      <c r="B18" s="46" t="s">
        <v>18</v>
      </c>
      <c r="C18" s="2" t="s">
        <v>6</v>
      </c>
      <c r="D18" s="22">
        <v>10000000</v>
      </c>
      <c r="E18" s="23"/>
      <c r="F18" s="24" t="s">
        <v>30</v>
      </c>
      <c r="G18" s="25">
        <f t="shared" si="0"/>
        <v>10000000</v>
      </c>
      <c r="H18" s="23"/>
      <c r="I18" s="24" t="s">
        <v>30</v>
      </c>
      <c r="J18" s="26">
        <f t="shared" si="1"/>
        <v>0</v>
      </c>
      <c r="K18" s="27">
        <f t="shared" si="2"/>
        <v>0</v>
      </c>
      <c r="L18" s="28">
        <f t="shared" si="3"/>
        <v>10000000</v>
      </c>
    </row>
    <row r="19" spans="2:12" ht="24" customHeight="1">
      <c r="B19" s="47"/>
      <c r="C19" s="2" t="s">
        <v>7</v>
      </c>
      <c r="D19" s="22">
        <v>1000000</v>
      </c>
      <c r="E19" s="23"/>
      <c r="F19" s="24" t="s">
        <v>30</v>
      </c>
      <c r="G19" s="25">
        <f t="shared" si="0"/>
        <v>1000000</v>
      </c>
      <c r="H19" s="23"/>
      <c r="I19" s="24" t="s">
        <v>30</v>
      </c>
      <c r="J19" s="26">
        <f t="shared" si="1"/>
        <v>0</v>
      </c>
      <c r="K19" s="27">
        <f t="shared" si="2"/>
        <v>0</v>
      </c>
      <c r="L19" s="28">
        <f t="shared" si="3"/>
        <v>1000000</v>
      </c>
    </row>
    <row r="20" spans="2:12" ht="24" customHeight="1">
      <c r="B20" s="47"/>
      <c r="C20" s="3" t="s">
        <v>8</v>
      </c>
      <c r="D20" s="22">
        <v>1000000</v>
      </c>
      <c r="E20" s="23"/>
      <c r="F20" s="24" t="s">
        <v>30</v>
      </c>
      <c r="G20" s="25">
        <f t="shared" si="0"/>
        <v>1000000</v>
      </c>
      <c r="H20" s="23"/>
      <c r="I20" s="24" t="s">
        <v>30</v>
      </c>
      <c r="J20" s="26">
        <f t="shared" si="1"/>
        <v>0</v>
      </c>
      <c r="K20" s="27">
        <f t="shared" si="2"/>
        <v>0</v>
      </c>
      <c r="L20" s="28">
        <f t="shared" si="3"/>
        <v>1000000</v>
      </c>
    </row>
    <row r="21" spans="2:12" ht="24" customHeight="1" thickBot="1">
      <c r="B21" s="48"/>
      <c r="C21" s="4" t="s">
        <v>9</v>
      </c>
      <c r="D21" s="29">
        <v>15000000</v>
      </c>
      <c r="E21" s="30"/>
      <c r="F21" s="31" t="s">
        <v>30</v>
      </c>
      <c r="G21" s="25">
        <f t="shared" si="0"/>
        <v>15000000</v>
      </c>
      <c r="H21" s="30"/>
      <c r="I21" s="31" t="s">
        <v>30</v>
      </c>
      <c r="J21" s="26">
        <f t="shared" si="1"/>
        <v>0</v>
      </c>
      <c r="K21" s="32">
        <f t="shared" si="2"/>
        <v>0</v>
      </c>
      <c r="L21" s="28">
        <f t="shared" si="3"/>
        <v>15000000</v>
      </c>
    </row>
    <row r="22" spans="2:12" ht="21.6" customHeight="1">
      <c r="B22" s="49" t="s">
        <v>24</v>
      </c>
      <c r="C22" s="50"/>
      <c r="D22" s="50"/>
      <c r="E22" s="51"/>
      <c r="F22" s="51"/>
      <c r="G22" s="50"/>
      <c r="H22" s="51"/>
      <c r="I22" s="51"/>
      <c r="J22" s="50"/>
      <c r="K22" s="52"/>
      <c r="L22" s="33">
        <f>SUM(L14:L21)</f>
        <v>80000000</v>
      </c>
    </row>
    <row r="23" spans="2:12" ht="21.6" customHeight="1">
      <c r="B23" s="10" t="s">
        <v>36</v>
      </c>
      <c r="C23" s="8"/>
      <c r="D23" s="8"/>
      <c r="E23" s="8"/>
      <c r="F23" s="8"/>
      <c r="G23" s="8"/>
      <c r="H23" s="8"/>
      <c r="I23" s="8"/>
      <c r="J23" s="8"/>
      <c r="K23" s="8"/>
      <c r="L23" s="9"/>
    </row>
    <row r="24" spans="2:12">
      <c r="B24" s="10" t="s">
        <v>37</v>
      </c>
    </row>
    <row r="25" spans="2:12">
      <c r="B25" s="10" t="s">
        <v>25</v>
      </c>
    </row>
    <row r="26" spans="2:12">
      <c r="D26" s="42"/>
      <c r="E26" s="43"/>
      <c r="F26" s="43"/>
    </row>
    <row r="27" spans="2:12">
      <c r="D27" s="42"/>
      <c r="E27" s="43"/>
      <c r="F27" s="43"/>
    </row>
    <row r="28" spans="2:12">
      <c r="D28" s="42"/>
      <c r="E28" s="43"/>
      <c r="F28" s="43"/>
    </row>
    <row r="29" spans="2:12">
      <c r="D29" s="42"/>
      <c r="E29" s="43"/>
      <c r="F29" s="43"/>
    </row>
    <row r="30" spans="2:12">
      <c r="D30" s="42"/>
      <c r="E30" s="43"/>
      <c r="F30" s="43"/>
    </row>
    <row r="31" spans="2:12">
      <c r="D31" s="42"/>
      <c r="E31" s="43"/>
      <c r="F31" s="43"/>
    </row>
    <row r="32" spans="2:12">
      <c r="D32" s="42"/>
      <c r="E32" s="43"/>
      <c r="F32" s="43"/>
    </row>
    <row r="33" spans="4:6">
      <c r="D33" s="42"/>
      <c r="E33" s="43"/>
      <c r="F33" s="43"/>
    </row>
    <row r="34" spans="4:6">
      <c r="D34" s="42"/>
      <c r="E34" s="42"/>
      <c r="F34" s="42"/>
    </row>
  </sheetData>
  <mergeCells count="11">
    <mergeCell ref="B16:B17"/>
    <mergeCell ref="B18:B21"/>
    <mergeCell ref="B22:K22"/>
    <mergeCell ref="B2:L2"/>
    <mergeCell ref="K6:L6"/>
    <mergeCell ref="K7:L7"/>
    <mergeCell ref="K8:L8"/>
    <mergeCell ref="K9:L9"/>
    <mergeCell ref="B12:C13"/>
    <mergeCell ref="D12:D13"/>
    <mergeCell ref="J12:K12"/>
  </mergeCells>
  <phoneticPr fontId="2"/>
  <printOptions horizontalCentered="1"/>
  <pageMargins left="0.51181102362204722" right="0.31496062992125984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 (2)</vt:lpstr>
      <vt:lpstr>'入札書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2025-11-14T10:02:04Z</dcterms:created>
  <dcterms:modified xsi:type="dcterms:W3CDTF">2025-11-14T10:03:07Z</dcterms:modified>
</cp:coreProperties>
</file>